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к-лист ЭТрН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<sst xmlns="http://schemas.openxmlformats.org/spreadsheetml/2006/main" count="192" uniqueCount="109">
  <si>
    <t xml:space="preserve">ЧЕК-ЛИСТ ГОТОВНОСТИ СКЛАДА К ЭТрН</t>
  </si>
  <si>
    <t xml:space="preserve">49 пунктов · 7 блоков · Обязательно с 1 сентября 2026 (ФЗ № 140-ФЗ от 07.06.2025)</t>
  </si>
  <si>
    <t xml:space="preserve">intekey.ru   ·   sales@intekey.ru   ·   +7 (499) 444-26-21</t>
  </si>
  <si>
    <t xml:space="preserve">Инструкция: в колонке «Статус» выберите значение из выпадающего списка. Прогресс внизу считается автоматически.</t>
  </si>
  <si>
    <t xml:space="preserve">№</t>
  </si>
  <si>
    <t xml:space="preserve">Пункт чек-листа</t>
  </si>
  <si>
    <t xml:space="preserve">Ответственный</t>
  </si>
  <si>
    <t xml:space="preserve">Статус</t>
  </si>
  <si>
    <t xml:space="preserve">Примечание</t>
  </si>
  <si>
    <t xml:space="preserve">   Блок 1 — Электронные подписи и МЧД</t>
  </si>
  <si>
    <t xml:space="preserve">КЭП руководителя получена (бесплатно через УЦ ФНС)</t>
  </si>
  <si>
    <t xml:space="preserve">Директор / ИТ</t>
  </si>
  <si>
    <t xml:space="preserve">⬜ Не начато</t>
  </si>
  <si>
    <t xml:space="preserve">УКЭП физлица для кладовщика(ов) — через аккредитованный УЦ</t>
  </si>
  <si>
    <t xml:space="preserve">ИТ / HR</t>
  </si>
  <si>
    <t xml:space="preserve">УКЭП физлица для начальника склада (если подписывает Титул 1)</t>
  </si>
  <si>
    <t xml:space="preserve">МЧД на кладовщика — под подписание Титула 3 (приёмка)</t>
  </si>
  <si>
    <t xml:space="preserve">Юрист / Директор</t>
  </si>
  <si>
    <t xml:space="preserve">МЧД на начальника склада — под подписание Титула 1 (отгрузка / ЛОП)</t>
  </si>
  <si>
    <t xml:space="preserve">МЧД на логиста — оформление документов в ГИС ЭПД</t>
  </si>
  <si>
    <t xml:space="preserve">Разные роли (ЛОП при отгрузке vs приёмка) — отдельные МЧД с нужными полномочиями</t>
  </si>
  <si>
    <t xml:space="preserve">Юрист</t>
  </si>
  <si>
    <t xml:space="preserve">Водитель использует ПЭП через приложение оператора (не требует УКЭП)</t>
  </si>
  <si>
    <t xml:space="preserve">Логистика</t>
  </si>
  <si>
    <t xml:space="preserve">   Блок 2 — Оператор ИС ЭПД</t>
  </si>
  <si>
    <t xml:space="preserve">Выбран оператор ИС ЭПД из реестра Минтранса (на 01.07.2026 — 14 операторов)</t>
  </si>
  <si>
    <t xml:space="preserve">ИТ</t>
  </si>
  <si>
    <t xml:space="preserve">Соглашение об ЭДО перевозочных документов с оператором подписано УКЭП</t>
  </si>
  <si>
    <t xml:space="preserve">ИТ / Юрист</t>
  </si>
  <si>
    <t xml:space="preserve">Регистрация в ГИС ЭПД через Госуслуги (учётная запись юрлица) выполнена</t>
  </si>
  <si>
    <t xml:space="preserve">Подключение через 1С / API, а не только веб-интерфейс оператора</t>
  </si>
  <si>
    <t xml:space="preserve">Роуминг с операторами ключевых контрагентов проверен</t>
  </si>
  <si>
    <t xml:space="preserve">Тестовый контур настроен для пробных поставок</t>
  </si>
  <si>
    <t xml:space="preserve">Поставщики и перевозчики уведомлены о вашем операторе</t>
  </si>
  <si>
    <t xml:space="preserve">Договоры с перевозчиками обновлены — добавлен порядок обмена ЭТрН</t>
  </si>
  <si>
    <t xml:space="preserve">   Блок 3 — Приёмка (Титул 3)</t>
  </si>
  <si>
    <t xml:space="preserve">Кладовщики обучены: Титул 3 подписывается ПОСЛЕ полного пересчёта</t>
  </si>
  <si>
    <t xml:space="preserve">Начальник склада</t>
  </si>
  <si>
    <t xml:space="preserve">Регламент: при расхождении Титул 3 не подписывается до составления акта</t>
  </si>
  <si>
    <t xml:space="preserve">Процедура фотофиксации расхождений утверждена (ТСД или телефон, реперные точки)</t>
  </si>
  <si>
    <t xml:space="preserve">Форма акта о расхождении утверждена (ТОРГ-2 или форма поставщика)</t>
  </si>
  <si>
    <t xml:space="preserve">Срок претензии перевозчику (10 дней) доведён до сотрудников</t>
  </si>
  <si>
    <t xml:space="preserve">Срок для скоропортящихся грузов (24 часа) доведён до сотрудников</t>
  </si>
  <si>
    <t xml:space="preserve">Алгоритм при видимых повреждениях до разгрузки задокументирован</t>
  </si>
  <si>
    <t xml:space="preserve">   Блок 4 — Отгрузка (Титул 1) и нештатные ситуации</t>
  </si>
  <si>
    <t xml:space="preserve">Определена роль склада при отгрузке: грузоотправитель или ЛОП</t>
  </si>
  <si>
    <t xml:space="preserve">Юрист / Логистика</t>
  </si>
  <si>
    <t xml:space="preserve">Состав груза для Титула 1 формируется через 1С / WMS (не вручную в Excel)</t>
  </si>
  <si>
    <t xml:space="preserve">Переадресовка (Титул 7): сотрудники проверяют основание поставки</t>
  </si>
  <si>
    <t xml:space="preserve">Замена ТС / водителя (Титул 8): понимают, что данные о грузе не меняются</t>
  </si>
  <si>
    <t xml:space="preserve">Многоточечные рейсы: на каждого получателя — отдельная ЭТрН</t>
  </si>
  <si>
    <t xml:space="preserve">Возвратная тара оформляется отдельными позициями с признаком возврата</t>
  </si>
  <si>
    <t xml:space="preserve">Кладовщик</t>
  </si>
  <si>
    <t xml:space="preserve">   Блок 5 — Маркировка «Честный знак»</t>
  </si>
  <si>
    <t xml:space="preserve">ТСД поддерживает 2D-сканирование DataMatrix (не все модели считывают)</t>
  </si>
  <si>
    <t xml:space="preserve">ИТ / Склад</t>
  </si>
  <si>
    <t xml:space="preserve">Учётная система / WMS хранит полную длину кода маркировки (не обрезает)</t>
  </si>
  <si>
    <t xml:space="preserve">Агрегация паллет — через скан кодов коробов, без ручного ввода</t>
  </si>
  <si>
    <t xml:space="preserve">SSCC в WMS = этикетка = 1С = ГИС МТ — все 4 источника совпадают</t>
  </si>
  <si>
    <t xml:space="preserve">Импорт кодов из Excel без валидации запрещён (регламент утверждён)</t>
  </si>
  <si>
    <t xml:space="preserve">Wi-Fi покрытие без мёртвых зон на всей площади склада проверено</t>
  </si>
  <si>
    <t xml:space="preserve">Оператор ЭДО совместим с форматами ЦРПТ</t>
  </si>
  <si>
    <t xml:space="preserve">Тестовая отгрузка маркированного товара в контур партнёра выполнена</t>
  </si>
  <si>
    <t xml:space="preserve">ИТ / Логистика</t>
  </si>
  <si>
    <t xml:space="preserve">   Блок 6 — Интеграции</t>
  </si>
  <si>
    <t xml:space="preserve">Архитектура настроена: Оператор ИС ЭПД → 1С / ERP → WMS</t>
  </si>
  <si>
    <t xml:space="preserve">Данные ЭТрН поступают в WMS автоматически (без ручного ввода)</t>
  </si>
  <si>
    <t xml:space="preserve">WMS передаёт данные Титула 3 в 1С без ввода с клавиатуры</t>
  </si>
  <si>
    <t xml:space="preserve">Интеграция с ГИС МТ — валидация DataMatrix в реальном времени</t>
  </si>
  <si>
    <t xml:space="preserve">После подписания Титула 3 товар автоматически встаёт на учёт в ERP</t>
  </si>
  <si>
    <t xml:space="preserve">Тестовые сквозные поставки с реальным контрагентом выполнены</t>
  </si>
  <si>
    <t xml:space="preserve">   Блок 7 — Персонал и контроль</t>
  </si>
  <si>
    <t xml:space="preserve">Кладовщики обучены работе с ЭТрН через ТСД (не только веб-интерфейс)</t>
  </si>
  <si>
    <t xml:space="preserve">HR / Начальник склада</t>
  </si>
  <si>
    <t xml:space="preserve">Персонал различает торговый ЭДО (Диадок/СБИС) и транспортный ЭПД (ГИС ЭПД)</t>
  </si>
  <si>
    <t xml:space="preserve">HR</t>
  </si>
  <si>
    <t xml:space="preserve">Порядок действий при нештатных ситуациях задокументирован</t>
  </si>
  <si>
    <t xml:space="preserve">Назначен ответственный за контроль сроков подачи претензий</t>
  </si>
  <si>
    <t xml:space="preserve">Директор</t>
  </si>
  <si>
    <t xml:space="preserve">Сотрудники проинформированы об обязательности ЭТрН с 1 сентября 2026</t>
  </si>
  <si>
    <t xml:space="preserve">Проверены основания для бумажных исключений (Минобороны, ЧС, нет интернета и т.д.)</t>
  </si>
  <si>
    <t xml:space="preserve">   📊  ПРОГРЕСС ПОДГОТОВКИ</t>
  </si>
  <si>
    <t xml:space="preserve">Блок</t>
  </si>
  <si>
    <t xml:space="preserve">✅ Готово</t>
  </si>
  <si>
    <t xml:space="preserve">🟡 В процессе</t>
  </si>
  <si>
    <t xml:space="preserve">Блок 1 — Электронные подписи и МЧД</t>
  </si>
  <si>
    <t xml:space="preserve">Блок 2 — Оператор ИС ЭПД</t>
  </si>
  <si>
    <t xml:space="preserve">Блок 3 — Приёмка (Титул 3)</t>
  </si>
  <si>
    <t xml:space="preserve">Блок 4 — Отгрузка (Титул 1)</t>
  </si>
  <si>
    <t xml:space="preserve">Блок 5 — Маркировка «Честный знак»</t>
  </si>
  <si>
    <t xml:space="preserve">Блок 6 — Интеграции</t>
  </si>
  <si>
    <t xml:space="preserve">Блок 7 — Персонал и контроль</t>
  </si>
  <si>
    <t xml:space="preserve">ИТОГО по всем блокам</t>
  </si>
  <si>
    <t xml:space="preserve">Общая готовность:</t>
  </si>
  <si>
    <t xml:space="preserve">(В процессе засчитывается за 50%)</t>
  </si>
  <si>
    <t xml:space="preserve">🚀  Готовы внедрить WMS с поддержкой ЭТрН и интеграцией 1С?</t>
  </si>
  <si>
    <t xml:space="preserve">INTEKEY автоматизирует приёмку, отгрузку и маркировку так, чтобы данные для Титулов ЭТрН формировались без ручного ввода. Обсудим вашу задачу.</t>
  </si>
  <si>
    <t xml:space="preserve">Обсудить внедрение WMS  →  intekey.ru/vnedrenie-wms/</t>
  </si>
  <si>
    <t xml:space="preserve">ООО «ИНТЕКЕЙ»</t>
  </si>
  <si>
    <t xml:space="preserve">🌐 intekey.ru      ✉️ sales@intekey.ru      📞 +7 (499) 444-26-21      ☎ +7 (804) 700-40-74</t>
  </si>
  <si>
    <t xml:space="preserve">📍 г. Москва, Варшавское ш., д. 37а, офис 411</t>
  </si>
  <si>
    <t xml:space="preserve">Нормативная база и источники</t>
  </si>
  <si>
    <t xml:space="preserve">•  ФЗ № 140-ФЗ от 07.06.2025 — обязательность электронных перевозочных документов с 01.09.2026 (правки в 87-ФЗ и Устав автотранспорта 259-ФЗ).</t>
  </si>
  <si>
    <t xml:space="preserve">•  ПП РФ от 21.04.2026 № 446 — правила обмена ЭПД через ГИС ЭПД на период 01.09.2026–01.09.2032.</t>
  </si>
  <si>
    <t xml:space="preserve">•  Приказ Минтранса от 03.04.2026 № 115 — перечень случаев оформления перевозочных документов на бумаге (исключения).</t>
  </si>
  <si>
    <t xml:space="preserve">•  Реестр операторов ИС ЭПД Минтранса: на 01.07.2026 — 14 операторов (11 подключено, 3 в процессе).</t>
  </si>
  <si>
    <t xml:space="preserve">•  Переходный период до 01.03.2027 (предупреждение вместо штрафа за бумагу на дороге) на 01.07.2026 обсуждается и требует отдельных поправок в 87-ФЗ.</t>
  </si>
  <si>
    <t xml:space="preserve">•  Проверьте актуальный реестр операторов и статус контрагентов на mintrans.gov.ru перед стартом.</t>
  </si>
  <si>
    <t xml:space="preserve">Составлено: 21.07.2026 · INTEKEY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</si>
</sst>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EAC500"/>
      <name val="Calibri"/>
      <family val="0"/>
      <charset val="1"/>
    </font>
    <font>
      <sz val="11"/>
      <color rgb="FFFFFFFF"/>
      <name val="Calibri"/>
      <family val="0"/>
      <charset val="1"/>
    </font>
    <font>
      <b val="true"/>
      <sz val="11"/>
      <color rgb="FFEAC500"/>
      <name val="Calibri"/>
      <family val="0"/>
      <charset val="1"/>
    </font>
    <font>
      <i val="true"/>
      <sz val="10"/>
      <color rgb="FF666666"/>
      <name val="Calibri"/>
      <family val="0"/>
      <charset val="1"/>
    </font>
    <font>
      <b val="true"/>
      <sz val="11"/>
      <color rgb="FF222222"/>
      <name val="Calibri"/>
      <family val="0"/>
      <charset val="1"/>
    </font>
    <font>
      <b val="true"/>
      <sz val="12"/>
      <color rgb="FF161616"/>
      <name val="Calibri"/>
      <family val="0"/>
      <charset val="1"/>
    </font>
    <font>
      <sz val="10"/>
      <color rgb="FF666666"/>
      <name val="Calibri"/>
      <family val="0"/>
      <charset val="1"/>
    </font>
    <font>
      <sz val="10.5"/>
      <color rgb="FF222222"/>
      <name val="Calibri"/>
      <family val="0"/>
      <charset val="1"/>
    </font>
    <font>
      <sz val="10"/>
      <color rgb="FF222222"/>
      <name val="Calibri"/>
      <family val="0"/>
      <charset val="1"/>
    </font>
    <font>
      <b val="true"/>
      <sz val="13"/>
      <color rgb="FFEAC500"/>
      <name val="Calibri"/>
      <family val="0"/>
      <charset val="1"/>
    </font>
    <font>
      <b val="true"/>
      <sz val="10.5"/>
      <color rgb="FF222222"/>
      <name val="Calibri"/>
      <family val="0"/>
      <charset val="1"/>
    </font>
    <font>
      <sz val="9.5"/>
      <color rgb="FF222222"/>
      <name val="Calibri"/>
      <family val="0"/>
      <charset val="1"/>
    </font>
    <font>
      <b val="true"/>
      <sz val="12"/>
      <color rgb="FF222222"/>
      <name val="Calibri"/>
      <family val="0"/>
      <charset val="1"/>
    </font>
    <font>
      <b val="true"/>
      <sz val="16"/>
      <color rgb="FF2E7D32"/>
      <name val="Calibri"/>
      <family val="0"/>
      <charset val="1"/>
    </font>
    <font>
      <i val="true"/>
      <sz val="9"/>
      <color rgb="FF666666"/>
      <name val="Calibri"/>
      <family val="0"/>
      <charset val="1"/>
    </font>
    <font>
      <b val="true"/>
      <sz val="14"/>
      <color rgb="FFEAC500"/>
      <name val="Calibri"/>
      <family val="0"/>
      <charset val="1"/>
    </font>
    <font>
      <b val="true"/>
      <sz val="10"/>
      <color rgb="FF222222"/>
      <name val="Calibri"/>
      <family val="0"/>
      <charset val="1"/>
    </font>
    <font>
      <sz val="9"/>
      <color rgb="FF666666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61616"/>
        <bgColor rgb="FF222222"/>
      </patternFill>
    </fill>
    <fill>
      <patternFill patternType="solid">
        <fgColor rgb="FFEAC500"/>
        <bgColor rgb="FFFF9900"/>
      </patternFill>
    </fill>
    <fill>
      <patternFill patternType="solid">
        <fgColor rgb="FFF5F5F5"/>
        <bgColor rgb="FFF2F2F2"/>
      </patternFill>
    </fill>
    <fill>
      <patternFill patternType="solid">
        <fgColor rgb="FFFFFFFF"/>
        <bgColor rgb="FFFAFAFA"/>
      </patternFill>
    </fill>
    <fill>
      <patternFill patternType="solid">
        <fgColor rgb="FFFAFAFA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Calibri"/>
        <charset val="1"/>
        <family val="0"/>
        <b val="1"/>
        <color rgb="FF2E7D32"/>
        <sz val="10"/>
      </font>
      <fill>
        <patternFill>
          <bgColor rgb="FFE3F4E1"/>
        </patternFill>
      </fill>
    </dxf>
    <dxf>
      <font>
        <name val="Calibri"/>
        <charset val="1"/>
        <family val="0"/>
        <b val="1"/>
        <color rgb="FF9A7B00"/>
        <sz val="10"/>
      </font>
      <fill>
        <patternFill>
          <bgColor rgb="FFFFF6DA"/>
        </patternFill>
      </fill>
    </dxf>
    <dxf>
      <font>
        <name val="Calibri"/>
        <charset val="1"/>
        <family val="0"/>
        <color rgb="FF888888"/>
        <sz val="10"/>
      </font>
      <fill>
        <patternFill>
          <bgColor rgb="FFF2F2F2"/>
        </patternFill>
      </fill>
    </dxf>
    <dxf>
      <font>
        <name val="Calibri"/>
        <charset val="1"/>
        <family val="0"/>
        <i val="1"/>
        <color rgb="FFAAAAAA"/>
        <sz val="10"/>
      </font>
      <fill>
        <patternFill>
          <bgColor rgb="FFECECE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7B00"/>
      <rgbColor rgb="FF800080"/>
      <rgbColor rgb="FF008080"/>
      <rgbColor rgb="FFC0C0C0"/>
      <rgbColor rgb="FF888888"/>
      <rgbColor rgb="FF9999FF"/>
      <rgbColor rgb="FF993366"/>
      <rgbColor rgb="FFFFF6DA"/>
      <rgbColor rgb="FFF2F2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CECEC"/>
      <rgbColor rgb="FFE3F4E1"/>
      <rgbColor rgb="FFF5F5F5"/>
      <rgbColor rgb="FF99CCFF"/>
      <rgbColor rgb="FFFF99CC"/>
      <rgbColor rgb="FFCC99FF"/>
      <rgbColor rgb="FFFAFAFA"/>
      <rgbColor rgb="FF3366FF"/>
      <rgbColor rgb="FF33CCCC"/>
      <rgbColor rgb="FF99CC00"/>
      <rgbColor rgb="FFEAC500"/>
      <rgbColor rgb="FFFF9900"/>
      <rgbColor rgb="FFFF6600"/>
      <rgbColor rgb="FF666666"/>
      <rgbColor rgb="FFAAAAAA"/>
      <rgbColor rgb="FF003366"/>
      <rgbColor rgb="FF2E7D32"/>
      <rgbColor rgb="FF161616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ntekey.ru/vnedrenie-wms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9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3" min="3" style="1" width="78"/>
    <col collapsed="false" customWidth="true" hidden="false" outlineLevel="0" max="4" min="4" style="1" width="22"/>
    <col collapsed="false" customWidth="true" hidden="false" outlineLevel="0" max="5" min="5" style="1" width="18"/>
    <col collapsed="false" customWidth="true" hidden="false" outlineLevel="0" max="6" min="6" style="1" width="34"/>
    <col collapsed="false" customWidth="true" hidden="false" outlineLevel="0" max="7" min="7" style="1" width="3"/>
  </cols>
  <sheetData>
    <row r="1" customFormat="false" ht="39.75" hidden="false" customHeight="true" outlineLevel="0" collapsed="false">
      <c r="B1" s="2" t="s">
        <v>0</v>
      </c>
      <c r="C1" s="2"/>
      <c r="D1" s="2"/>
      <c r="E1" s="2"/>
      <c r="F1" s="2"/>
    </row>
    <row r="2" customFormat="false" ht="21.75" hidden="false" customHeight="true" outlineLevel="0" collapsed="false">
      <c r="B2" s="3" t="s">
        <v>1</v>
      </c>
      <c r="C2" s="3"/>
      <c r="D2" s="3"/>
      <c r="E2" s="3"/>
      <c r="F2" s="3"/>
    </row>
    <row r="3" customFormat="false" ht="21.75" hidden="false" customHeight="true" outlineLevel="0" collapsed="false">
      <c r="B3" s="4" t="s">
        <v>2</v>
      </c>
      <c r="C3" s="4"/>
      <c r="D3" s="4"/>
      <c r="E3" s="4"/>
      <c r="F3" s="4"/>
    </row>
    <row r="4" customFormat="false" ht="3.75" hidden="false" customHeight="true" outlineLevel="0" collapsed="false">
      <c r="B4" s="5"/>
      <c r="C4" s="5"/>
      <c r="D4" s="5"/>
      <c r="E4" s="5"/>
      <c r="F4" s="5"/>
    </row>
    <row r="5" customFormat="false" ht="19.5" hidden="false" customHeight="true" outlineLevel="0" collapsed="false">
      <c r="B5" s="6" t="s">
        <v>3</v>
      </c>
      <c r="C5" s="6"/>
      <c r="D5" s="6"/>
      <c r="E5" s="6"/>
      <c r="F5" s="6"/>
    </row>
    <row r="6" customFormat="false" ht="6" hidden="false" customHeight="true" outlineLevel="0" collapsed="false"/>
    <row r="7" customFormat="false" ht="25.5" hidden="false" customHeight="true" outlineLevel="0" collapsed="false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</row>
    <row r="8" customFormat="false" ht="24" hidden="false" customHeight="true" outlineLevel="0" collapsed="false">
      <c r="B8" s="8" t="s">
        <v>9</v>
      </c>
      <c r="C8" s="8"/>
      <c r="D8" s="8"/>
      <c r="E8" s="8"/>
      <c r="F8" s="8"/>
    </row>
    <row r="9" customFormat="false" ht="30" hidden="false" customHeight="true" outlineLevel="0" collapsed="false">
      <c r="B9" s="9" t="n">
        <v>1</v>
      </c>
      <c r="C9" s="10" t="s">
        <v>10</v>
      </c>
      <c r="D9" s="11" t="s">
        <v>11</v>
      </c>
      <c r="E9" s="12" t="s">
        <v>12</v>
      </c>
      <c r="F9" s="13"/>
    </row>
    <row r="10" customFormat="false" ht="30" hidden="false" customHeight="true" outlineLevel="0" collapsed="false">
      <c r="B10" s="14" t="n">
        <v>2</v>
      </c>
      <c r="C10" s="15" t="s">
        <v>13</v>
      </c>
      <c r="D10" s="16" t="s">
        <v>14</v>
      </c>
      <c r="E10" s="17" t="s">
        <v>12</v>
      </c>
      <c r="F10" s="18"/>
    </row>
    <row r="11" customFormat="false" ht="30" hidden="false" customHeight="true" outlineLevel="0" collapsed="false">
      <c r="B11" s="9" t="n">
        <v>3</v>
      </c>
      <c r="C11" s="10" t="s">
        <v>15</v>
      </c>
      <c r="D11" s="11" t="s">
        <v>14</v>
      </c>
      <c r="E11" s="12" t="s">
        <v>12</v>
      </c>
      <c r="F11" s="13"/>
    </row>
    <row r="12" customFormat="false" ht="30" hidden="false" customHeight="true" outlineLevel="0" collapsed="false">
      <c r="B12" s="14" t="n">
        <v>4</v>
      </c>
      <c r="C12" s="15" t="s">
        <v>16</v>
      </c>
      <c r="D12" s="16" t="s">
        <v>17</v>
      </c>
      <c r="E12" s="17" t="s">
        <v>12</v>
      </c>
      <c r="F12" s="18"/>
    </row>
    <row r="13" customFormat="false" ht="30" hidden="false" customHeight="true" outlineLevel="0" collapsed="false">
      <c r="B13" s="9" t="n">
        <v>5</v>
      </c>
      <c r="C13" s="10" t="s">
        <v>18</v>
      </c>
      <c r="D13" s="11" t="s">
        <v>17</v>
      </c>
      <c r="E13" s="12" t="s">
        <v>12</v>
      </c>
      <c r="F13" s="13"/>
    </row>
    <row r="14" customFormat="false" ht="30" hidden="false" customHeight="true" outlineLevel="0" collapsed="false">
      <c r="B14" s="14" t="n">
        <v>6</v>
      </c>
      <c r="C14" s="15" t="s">
        <v>19</v>
      </c>
      <c r="D14" s="16" t="s">
        <v>17</v>
      </c>
      <c r="E14" s="17" t="s">
        <v>12</v>
      </c>
      <c r="F14" s="18"/>
    </row>
    <row r="15" customFormat="false" ht="30" hidden="false" customHeight="true" outlineLevel="0" collapsed="false">
      <c r="B15" s="9" t="n">
        <v>7</v>
      </c>
      <c r="C15" s="10" t="s">
        <v>20</v>
      </c>
      <c r="D15" s="11" t="s">
        <v>21</v>
      </c>
      <c r="E15" s="12" t="s">
        <v>12</v>
      </c>
      <c r="F15" s="13"/>
    </row>
    <row r="16" customFormat="false" ht="30" hidden="false" customHeight="true" outlineLevel="0" collapsed="false">
      <c r="B16" s="14" t="n">
        <v>8</v>
      </c>
      <c r="C16" s="15" t="s">
        <v>22</v>
      </c>
      <c r="D16" s="16" t="s">
        <v>23</v>
      </c>
      <c r="E16" s="17" t="s">
        <v>12</v>
      </c>
      <c r="F16" s="18"/>
    </row>
    <row r="17" customFormat="false" ht="24" hidden="false" customHeight="true" outlineLevel="0" collapsed="false">
      <c r="B17" s="8" t="s">
        <v>24</v>
      </c>
      <c r="C17" s="8"/>
      <c r="D17" s="8"/>
      <c r="E17" s="8"/>
      <c r="F17" s="8"/>
    </row>
    <row r="18" customFormat="false" ht="30" hidden="false" customHeight="true" outlineLevel="0" collapsed="false">
      <c r="B18" s="9" t="n">
        <v>9</v>
      </c>
      <c r="C18" s="10" t="s">
        <v>25</v>
      </c>
      <c r="D18" s="11" t="s">
        <v>26</v>
      </c>
      <c r="E18" s="12" t="s">
        <v>12</v>
      </c>
      <c r="F18" s="13"/>
    </row>
    <row r="19" customFormat="false" ht="30" hidden="false" customHeight="true" outlineLevel="0" collapsed="false">
      <c r="B19" s="14" t="n">
        <v>10</v>
      </c>
      <c r="C19" s="15" t="s">
        <v>27</v>
      </c>
      <c r="D19" s="16" t="s">
        <v>28</v>
      </c>
      <c r="E19" s="17" t="s">
        <v>12</v>
      </c>
      <c r="F19" s="18"/>
    </row>
    <row r="20" customFormat="false" ht="30" hidden="false" customHeight="true" outlineLevel="0" collapsed="false">
      <c r="B20" s="9" t="n">
        <v>11</v>
      </c>
      <c r="C20" s="10" t="s">
        <v>29</v>
      </c>
      <c r="D20" s="11" t="s">
        <v>26</v>
      </c>
      <c r="E20" s="12" t="s">
        <v>12</v>
      </c>
      <c r="F20" s="13"/>
    </row>
    <row r="21" customFormat="false" ht="30" hidden="false" customHeight="true" outlineLevel="0" collapsed="false">
      <c r="B21" s="14" t="n">
        <v>12</v>
      </c>
      <c r="C21" s="15" t="s">
        <v>30</v>
      </c>
      <c r="D21" s="16" t="s">
        <v>26</v>
      </c>
      <c r="E21" s="17" t="s">
        <v>12</v>
      </c>
      <c r="F21" s="18"/>
    </row>
    <row r="22" customFormat="false" ht="30" hidden="false" customHeight="true" outlineLevel="0" collapsed="false">
      <c r="B22" s="9" t="n">
        <v>13</v>
      </c>
      <c r="C22" s="10" t="s">
        <v>31</v>
      </c>
      <c r="D22" s="11" t="s">
        <v>23</v>
      </c>
      <c r="E22" s="12" t="s">
        <v>12</v>
      </c>
      <c r="F22" s="13"/>
    </row>
    <row r="23" customFormat="false" ht="30" hidden="false" customHeight="true" outlineLevel="0" collapsed="false">
      <c r="B23" s="14" t="n">
        <v>14</v>
      </c>
      <c r="C23" s="15" t="s">
        <v>32</v>
      </c>
      <c r="D23" s="16" t="s">
        <v>26</v>
      </c>
      <c r="E23" s="17" t="s">
        <v>12</v>
      </c>
      <c r="F23" s="18"/>
    </row>
    <row r="24" customFormat="false" ht="30" hidden="false" customHeight="true" outlineLevel="0" collapsed="false">
      <c r="B24" s="9" t="n">
        <v>15</v>
      </c>
      <c r="C24" s="10" t="s">
        <v>33</v>
      </c>
      <c r="D24" s="11" t="s">
        <v>23</v>
      </c>
      <c r="E24" s="12" t="s">
        <v>12</v>
      </c>
      <c r="F24" s="13"/>
    </row>
    <row r="25" customFormat="false" ht="30" hidden="false" customHeight="true" outlineLevel="0" collapsed="false">
      <c r="B25" s="14" t="n">
        <v>16</v>
      </c>
      <c r="C25" s="15" t="s">
        <v>34</v>
      </c>
      <c r="D25" s="16" t="s">
        <v>21</v>
      </c>
      <c r="E25" s="17" t="s">
        <v>12</v>
      </c>
      <c r="F25" s="18"/>
    </row>
    <row r="26" customFormat="false" ht="24" hidden="false" customHeight="true" outlineLevel="0" collapsed="false">
      <c r="B26" s="8" t="s">
        <v>35</v>
      </c>
      <c r="C26" s="8"/>
      <c r="D26" s="8"/>
      <c r="E26" s="8"/>
      <c r="F26" s="8"/>
    </row>
    <row r="27" customFormat="false" ht="30" hidden="false" customHeight="true" outlineLevel="0" collapsed="false">
      <c r="B27" s="9" t="n">
        <v>17</v>
      </c>
      <c r="C27" s="10" t="s">
        <v>36</v>
      </c>
      <c r="D27" s="11" t="s">
        <v>37</v>
      </c>
      <c r="E27" s="12" t="s">
        <v>12</v>
      </c>
      <c r="F27" s="13"/>
    </row>
    <row r="28" customFormat="false" ht="30" hidden="false" customHeight="true" outlineLevel="0" collapsed="false">
      <c r="B28" s="14" t="n">
        <v>18</v>
      </c>
      <c r="C28" s="15" t="s">
        <v>38</v>
      </c>
      <c r="D28" s="16" t="s">
        <v>37</v>
      </c>
      <c r="E28" s="17" t="s">
        <v>12</v>
      </c>
      <c r="F28" s="18"/>
    </row>
    <row r="29" customFormat="false" ht="30" hidden="false" customHeight="true" outlineLevel="0" collapsed="false">
      <c r="B29" s="9" t="n">
        <v>19</v>
      </c>
      <c r="C29" s="10" t="s">
        <v>39</v>
      </c>
      <c r="D29" s="11" t="s">
        <v>37</v>
      </c>
      <c r="E29" s="12" t="s">
        <v>12</v>
      </c>
      <c r="F29" s="13"/>
    </row>
    <row r="30" customFormat="false" ht="30" hidden="false" customHeight="true" outlineLevel="0" collapsed="false">
      <c r="B30" s="14" t="n">
        <v>20</v>
      </c>
      <c r="C30" s="15" t="s">
        <v>40</v>
      </c>
      <c r="D30" s="16" t="s">
        <v>21</v>
      </c>
      <c r="E30" s="17" t="s">
        <v>12</v>
      </c>
      <c r="F30" s="18"/>
    </row>
    <row r="31" customFormat="false" ht="30" hidden="false" customHeight="true" outlineLevel="0" collapsed="false">
      <c r="B31" s="9" t="n">
        <v>21</v>
      </c>
      <c r="C31" s="10" t="s">
        <v>41</v>
      </c>
      <c r="D31" s="11" t="s">
        <v>23</v>
      </c>
      <c r="E31" s="12" t="s">
        <v>12</v>
      </c>
      <c r="F31" s="13"/>
    </row>
    <row r="32" customFormat="false" ht="30" hidden="false" customHeight="true" outlineLevel="0" collapsed="false">
      <c r="B32" s="14" t="n">
        <v>22</v>
      </c>
      <c r="C32" s="15" t="s">
        <v>42</v>
      </c>
      <c r="D32" s="16" t="s">
        <v>37</v>
      </c>
      <c r="E32" s="17" t="s">
        <v>12</v>
      </c>
      <c r="F32" s="18"/>
    </row>
    <row r="33" customFormat="false" ht="30" hidden="false" customHeight="true" outlineLevel="0" collapsed="false">
      <c r="B33" s="9" t="n">
        <v>23</v>
      </c>
      <c r="C33" s="10" t="s">
        <v>43</v>
      </c>
      <c r="D33" s="11" t="s">
        <v>37</v>
      </c>
      <c r="E33" s="12" t="s">
        <v>12</v>
      </c>
      <c r="F33" s="13"/>
    </row>
    <row r="34" customFormat="false" ht="24" hidden="false" customHeight="true" outlineLevel="0" collapsed="false">
      <c r="B34" s="8" t="s">
        <v>44</v>
      </c>
      <c r="C34" s="8"/>
      <c r="D34" s="8"/>
      <c r="E34" s="8"/>
      <c r="F34" s="8"/>
    </row>
    <row r="35" customFormat="false" ht="30" hidden="false" customHeight="true" outlineLevel="0" collapsed="false">
      <c r="B35" s="9" t="n">
        <v>24</v>
      </c>
      <c r="C35" s="10" t="s">
        <v>45</v>
      </c>
      <c r="D35" s="11" t="s">
        <v>46</v>
      </c>
      <c r="E35" s="12" t="s">
        <v>12</v>
      </c>
      <c r="F35" s="13"/>
    </row>
    <row r="36" customFormat="false" ht="30" hidden="false" customHeight="true" outlineLevel="0" collapsed="false">
      <c r="B36" s="14" t="n">
        <v>25</v>
      </c>
      <c r="C36" s="15" t="s">
        <v>47</v>
      </c>
      <c r="D36" s="16" t="s">
        <v>26</v>
      </c>
      <c r="E36" s="17" t="s">
        <v>12</v>
      </c>
      <c r="F36" s="18"/>
    </row>
    <row r="37" customFormat="false" ht="30" hidden="false" customHeight="true" outlineLevel="0" collapsed="false">
      <c r="B37" s="9" t="n">
        <v>26</v>
      </c>
      <c r="C37" s="10" t="s">
        <v>48</v>
      </c>
      <c r="D37" s="11" t="s">
        <v>37</v>
      </c>
      <c r="E37" s="12" t="s">
        <v>12</v>
      </c>
      <c r="F37" s="13"/>
    </row>
    <row r="38" customFormat="false" ht="30" hidden="false" customHeight="true" outlineLevel="0" collapsed="false">
      <c r="B38" s="14" t="n">
        <v>27</v>
      </c>
      <c r="C38" s="15" t="s">
        <v>49</v>
      </c>
      <c r="D38" s="16" t="s">
        <v>37</v>
      </c>
      <c r="E38" s="17" t="s">
        <v>12</v>
      </c>
      <c r="F38" s="18"/>
    </row>
    <row r="39" customFormat="false" ht="30" hidden="false" customHeight="true" outlineLevel="0" collapsed="false">
      <c r="B39" s="9" t="n">
        <v>28</v>
      </c>
      <c r="C39" s="10" t="s">
        <v>50</v>
      </c>
      <c r="D39" s="11" t="s">
        <v>23</v>
      </c>
      <c r="E39" s="12" t="s">
        <v>12</v>
      </c>
      <c r="F39" s="13"/>
    </row>
    <row r="40" customFormat="false" ht="30" hidden="false" customHeight="true" outlineLevel="0" collapsed="false">
      <c r="B40" s="14" t="n">
        <v>29</v>
      </c>
      <c r="C40" s="15" t="s">
        <v>51</v>
      </c>
      <c r="D40" s="16" t="s">
        <v>52</v>
      </c>
      <c r="E40" s="17" t="s">
        <v>12</v>
      </c>
      <c r="F40" s="18"/>
    </row>
    <row r="41" customFormat="false" ht="24" hidden="false" customHeight="true" outlineLevel="0" collapsed="false">
      <c r="B41" s="8" t="s">
        <v>53</v>
      </c>
      <c r="C41" s="8"/>
      <c r="D41" s="8"/>
      <c r="E41" s="8"/>
      <c r="F41" s="8"/>
    </row>
    <row r="42" customFormat="false" ht="30" hidden="false" customHeight="true" outlineLevel="0" collapsed="false">
      <c r="B42" s="9" t="n">
        <v>30</v>
      </c>
      <c r="C42" s="10" t="s">
        <v>54</v>
      </c>
      <c r="D42" s="11" t="s">
        <v>55</v>
      </c>
      <c r="E42" s="12" t="s">
        <v>12</v>
      </c>
      <c r="F42" s="13"/>
    </row>
    <row r="43" customFormat="false" ht="30" hidden="false" customHeight="true" outlineLevel="0" collapsed="false">
      <c r="B43" s="14" t="n">
        <v>31</v>
      </c>
      <c r="C43" s="15" t="s">
        <v>56</v>
      </c>
      <c r="D43" s="16" t="s">
        <v>26</v>
      </c>
      <c r="E43" s="17" t="s">
        <v>12</v>
      </c>
      <c r="F43" s="18"/>
    </row>
    <row r="44" customFormat="false" ht="30" hidden="false" customHeight="true" outlineLevel="0" collapsed="false">
      <c r="B44" s="9" t="n">
        <v>32</v>
      </c>
      <c r="C44" s="10" t="s">
        <v>57</v>
      </c>
      <c r="D44" s="11" t="s">
        <v>37</v>
      </c>
      <c r="E44" s="12" t="s">
        <v>12</v>
      </c>
      <c r="F44" s="13"/>
    </row>
    <row r="45" customFormat="false" ht="30" hidden="false" customHeight="true" outlineLevel="0" collapsed="false">
      <c r="B45" s="14" t="n">
        <v>33</v>
      </c>
      <c r="C45" s="15" t="s">
        <v>58</v>
      </c>
      <c r="D45" s="16" t="s">
        <v>26</v>
      </c>
      <c r="E45" s="17" t="s">
        <v>12</v>
      </c>
      <c r="F45" s="18"/>
    </row>
    <row r="46" customFormat="false" ht="30" hidden="false" customHeight="true" outlineLevel="0" collapsed="false">
      <c r="B46" s="9" t="n">
        <v>34</v>
      </c>
      <c r="C46" s="10" t="s">
        <v>59</v>
      </c>
      <c r="D46" s="11" t="s">
        <v>26</v>
      </c>
      <c r="E46" s="12" t="s">
        <v>12</v>
      </c>
      <c r="F46" s="13"/>
    </row>
    <row r="47" customFormat="false" ht="30" hidden="false" customHeight="true" outlineLevel="0" collapsed="false">
      <c r="B47" s="14" t="n">
        <v>35</v>
      </c>
      <c r="C47" s="15" t="s">
        <v>60</v>
      </c>
      <c r="D47" s="16" t="s">
        <v>26</v>
      </c>
      <c r="E47" s="17" t="s">
        <v>12</v>
      </c>
      <c r="F47" s="18"/>
    </row>
    <row r="48" customFormat="false" ht="30" hidden="false" customHeight="true" outlineLevel="0" collapsed="false">
      <c r="B48" s="9" t="n">
        <v>36</v>
      </c>
      <c r="C48" s="10" t="s">
        <v>61</v>
      </c>
      <c r="D48" s="11" t="s">
        <v>26</v>
      </c>
      <c r="E48" s="12" t="s">
        <v>12</v>
      </c>
      <c r="F48" s="13"/>
    </row>
    <row r="49" customFormat="false" ht="30" hidden="false" customHeight="true" outlineLevel="0" collapsed="false">
      <c r="B49" s="14" t="n">
        <v>37</v>
      </c>
      <c r="C49" s="15" t="s">
        <v>62</v>
      </c>
      <c r="D49" s="16" t="s">
        <v>63</v>
      </c>
      <c r="E49" s="17" t="s">
        <v>12</v>
      </c>
      <c r="F49" s="18"/>
    </row>
    <row r="50" customFormat="false" ht="24" hidden="false" customHeight="true" outlineLevel="0" collapsed="false">
      <c r="B50" s="8" t="s">
        <v>64</v>
      </c>
      <c r="C50" s="8"/>
      <c r="D50" s="8"/>
      <c r="E50" s="8"/>
      <c r="F50" s="8"/>
    </row>
    <row r="51" customFormat="false" ht="30" hidden="false" customHeight="true" outlineLevel="0" collapsed="false">
      <c r="B51" s="9" t="n">
        <v>38</v>
      </c>
      <c r="C51" s="10" t="s">
        <v>65</v>
      </c>
      <c r="D51" s="11" t="s">
        <v>26</v>
      </c>
      <c r="E51" s="12" t="s">
        <v>12</v>
      </c>
      <c r="F51" s="13"/>
    </row>
    <row r="52" customFormat="false" ht="30" hidden="false" customHeight="true" outlineLevel="0" collapsed="false">
      <c r="B52" s="14" t="n">
        <v>39</v>
      </c>
      <c r="C52" s="15" t="s">
        <v>66</v>
      </c>
      <c r="D52" s="16" t="s">
        <v>26</v>
      </c>
      <c r="E52" s="17" t="s">
        <v>12</v>
      </c>
      <c r="F52" s="18"/>
    </row>
    <row r="53" customFormat="false" ht="30" hidden="false" customHeight="true" outlineLevel="0" collapsed="false">
      <c r="B53" s="9" t="n">
        <v>40</v>
      </c>
      <c r="C53" s="10" t="s">
        <v>67</v>
      </c>
      <c r="D53" s="11" t="s">
        <v>26</v>
      </c>
      <c r="E53" s="12" t="s">
        <v>12</v>
      </c>
      <c r="F53" s="13"/>
    </row>
    <row r="54" customFormat="false" ht="30" hidden="false" customHeight="true" outlineLevel="0" collapsed="false">
      <c r="B54" s="14" t="n">
        <v>41</v>
      </c>
      <c r="C54" s="15" t="s">
        <v>68</v>
      </c>
      <c r="D54" s="16" t="s">
        <v>26</v>
      </c>
      <c r="E54" s="17" t="s">
        <v>12</v>
      </c>
      <c r="F54" s="18"/>
    </row>
    <row r="55" customFormat="false" ht="30" hidden="false" customHeight="true" outlineLevel="0" collapsed="false">
      <c r="B55" s="9" t="n">
        <v>42</v>
      </c>
      <c r="C55" s="10" t="s">
        <v>69</v>
      </c>
      <c r="D55" s="11" t="s">
        <v>26</v>
      </c>
      <c r="E55" s="12" t="s">
        <v>12</v>
      </c>
      <c r="F55" s="13"/>
    </row>
    <row r="56" customFormat="false" ht="30" hidden="false" customHeight="true" outlineLevel="0" collapsed="false">
      <c r="B56" s="14" t="n">
        <v>43</v>
      </c>
      <c r="C56" s="15" t="s">
        <v>70</v>
      </c>
      <c r="D56" s="16" t="s">
        <v>63</v>
      </c>
      <c r="E56" s="17" t="s">
        <v>12</v>
      </c>
      <c r="F56" s="18"/>
    </row>
    <row r="57" customFormat="false" ht="24" hidden="false" customHeight="true" outlineLevel="0" collapsed="false">
      <c r="B57" s="8" t="s">
        <v>71</v>
      </c>
      <c r="C57" s="8"/>
      <c r="D57" s="8"/>
      <c r="E57" s="8"/>
      <c r="F57" s="8"/>
    </row>
    <row r="58" customFormat="false" ht="30" hidden="false" customHeight="true" outlineLevel="0" collapsed="false">
      <c r="B58" s="9" t="n">
        <v>44</v>
      </c>
      <c r="C58" s="10" t="s">
        <v>72</v>
      </c>
      <c r="D58" s="11" t="s">
        <v>73</v>
      </c>
      <c r="E58" s="12" t="s">
        <v>12</v>
      </c>
      <c r="F58" s="13"/>
    </row>
    <row r="59" customFormat="false" ht="30" hidden="false" customHeight="true" outlineLevel="0" collapsed="false">
      <c r="B59" s="14" t="n">
        <v>45</v>
      </c>
      <c r="C59" s="15" t="s">
        <v>74</v>
      </c>
      <c r="D59" s="16" t="s">
        <v>75</v>
      </c>
      <c r="E59" s="17" t="s">
        <v>12</v>
      </c>
      <c r="F59" s="18"/>
    </row>
    <row r="60" customFormat="false" ht="30" hidden="false" customHeight="true" outlineLevel="0" collapsed="false">
      <c r="B60" s="9" t="n">
        <v>46</v>
      </c>
      <c r="C60" s="10" t="s">
        <v>76</v>
      </c>
      <c r="D60" s="11" t="s">
        <v>37</v>
      </c>
      <c r="E60" s="12" t="s">
        <v>12</v>
      </c>
      <c r="F60" s="13"/>
    </row>
    <row r="61" customFormat="false" ht="30" hidden="false" customHeight="true" outlineLevel="0" collapsed="false">
      <c r="B61" s="14" t="n">
        <v>47</v>
      </c>
      <c r="C61" s="15" t="s">
        <v>77</v>
      </c>
      <c r="D61" s="16" t="s">
        <v>78</v>
      </c>
      <c r="E61" s="17" t="s">
        <v>12</v>
      </c>
      <c r="F61" s="18"/>
    </row>
    <row r="62" customFormat="false" ht="30" hidden="false" customHeight="true" outlineLevel="0" collapsed="false">
      <c r="B62" s="9" t="n">
        <v>48</v>
      </c>
      <c r="C62" s="10" t="s">
        <v>79</v>
      </c>
      <c r="D62" s="11" t="s">
        <v>75</v>
      </c>
      <c r="E62" s="12" t="s">
        <v>12</v>
      </c>
      <c r="F62" s="13"/>
    </row>
    <row r="63" customFormat="false" ht="30" hidden="false" customHeight="true" outlineLevel="0" collapsed="false">
      <c r="B63" s="14" t="n">
        <v>49</v>
      </c>
      <c r="C63" s="15" t="s">
        <v>80</v>
      </c>
      <c r="D63" s="16" t="s">
        <v>21</v>
      </c>
      <c r="E63" s="17" t="s">
        <v>12</v>
      </c>
      <c r="F63" s="18"/>
    </row>
    <row r="64" customFormat="false" ht="7.5" hidden="false" customHeight="true" outlineLevel="0" collapsed="false"/>
    <row r="65" customFormat="false" ht="30" hidden="false" customHeight="true" outlineLevel="0" collapsed="false">
      <c r="B65" s="19" t="s">
        <v>81</v>
      </c>
      <c r="C65" s="19"/>
      <c r="D65" s="19"/>
      <c r="E65" s="19"/>
      <c r="F65" s="19"/>
    </row>
    <row r="66" customFormat="false" ht="24" hidden="false" customHeight="true" outlineLevel="0" collapsed="false">
      <c r="B66" s="20" t="s">
        <v>82</v>
      </c>
      <c r="C66" s="20"/>
      <c r="D66" s="21" t="s">
        <v>83</v>
      </c>
      <c r="E66" s="21" t="s">
        <v>84</v>
      </c>
      <c r="F66" s="21" t="s">
        <v>12</v>
      </c>
    </row>
    <row r="67" customFormat="false" ht="19.5" hidden="false" customHeight="true" outlineLevel="0" collapsed="false">
      <c r="B67" s="22" t="s">
        <v>85</v>
      </c>
      <c r="C67" s="22"/>
      <c r="D67" s="12" t="n">
        <f aca="false">COUNTIF($E$9:$E$16,"✅ Готово")</f>
        <v>0</v>
      </c>
      <c r="E67" s="12" t="n">
        <f aca="false">COUNTIF($E$9:$E$16,"🟡 В процессе")</f>
        <v>0</v>
      </c>
      <c r="F67" s="12" t="n">
        <f aca="false">COUNTIF($E$9:$E$16,"⬜ Не начато")</f>
        <v>8</v>
      </c>
    </row>
    <row r="68" customFormat="false" ht="19.5" hidden="false" customHeight="true" outlineLevel="0" collapsed="false">
      <c r="B68" s="23" t="s">
        <v>86</v>
      </c>
      <c r="C68" s="23"/>
      <c r="D68" s="17" t="n">
        <f aca="false">COUNTIF($E$18:$E$25,"✅ Готово")</f>
        <v>0</v>
      </c>
      <c r="E68" s="17" t="n">
        <f aca="false">COUNTIF($E$18:$E$25,"🟡 В процессе")</f>
        <v>0</v>
      </c>
      <c r="F68" s="17" t="n">
        <f aca="false">COUNTIF($E$18:$E$25,"⬜ Не начато")</f>
        <v>8</v>
      </c>
    </row>
    <row r="69" customFormat="false" ht="19.5" hidden="false" customHeight="true" outlineLevel="0" collapsed="false">
      <c r="B69" s="22" t="s">
        <v>87</v>
      </c>
      <c r="C69" s="22"/>
      <c r="D69" s="12" t="n">
        <f aca="false">COUNTIF($E$27:$E$33,"✅ Готово")</f>
        <v>0</v>
      </c>
      <c r="E69" s="12" t="n">
        <f aca="false">COUNTIF($E$27:$E$33,"🟡 В процессе")</f>
        <v>0</v>
      </c>
      <c r="F69" s="12" t="n">
        <f aca="false">COUNTIF($E$27:$E$33,"⬜ Не начато")</f>
        <v>7</v>
      </c>
    </row>
    <row r="70" customFormat="false" ht="19.5" hidden="false" customHeight="true" outlineLevel="0" collapsed="false">
      <c r="B70" s="23" t="s">
        <v>88</v>
      </c>
      <c r="C70" s="23"/>
      <c r="D70" s="17" t="n">
        <f aca="false">COUNTIF($E$35:$E$40,"✅ Готово")</f>
        <v>0</v>
      </c>
      <c r="E70" s="17" t="n">
        <f aca="false">COUNTIF($E$35:$E$40,"🟡 В процессе")</f>
        <v>0</v>
      </c>
      <c r="F70" s="17" t="n">
        <f aca="false">COUNTIF($E$35:$E$40,"⬜ Не начато")</f>
        <v>6</v>
      </c>
    </row>
    <row r="71" customFormat="false" ht="19.5" hidden="false" customHeight="true" outlineLevel="0" collapsed="false">
      <c r="B71" s="22" t="s">
        <v>89</v>
      </c>
      <c r="C71" s="22"/>
      <c r="D71" s="12" t="n">
        <f aca="false">COUNTIF($E$42:$E$49,"✅ Готово")</f>
        <v>0</v>
      </c>
      <c r="E71" s="12" t="n">
        <f aca="false">COUNTIF($E$42:$E$49,"🟡 В процессе")</f>
        <v>0</v>
      </c>
      <c r="F71" s="12" t="n">
        <f aca="false">COUNTIF($E$42:$E$49,"⬜ Не начато")</f>
        <v>8</v>
      </c>
    </row>
    <row r="72" customFormat="false" ht="19.5" hidden="false" customHeight="true" outlineLevel="0" collapsed="false">
      <c r="B72" s="23" t="s">
        <v>90</v>
      </c>
      <c r="C72" s="23"/>
      <c r="D72" s="17" t="n">
        <f aca="false">COUNTIF($E$51:$E$56,"✅ Готово")</f>
        <v>0</v>
      </c>
      <c r="E72" s="17" t="n">
        <f aca="false">COUNTIF($E$51:$E$56,"🟡 В процессе")</f>
        <v>0</v>
      </c>
      <c r="F72" s="17" t="n">
        <f aca="false">COUNTIF($E$51:$E$56,"⬜ Не начато")</f>
        <v>6</v>
      </c>
    </row>
    <row r="73" customFormat="false" ht="19.5" hidden="false" customHeight="true" outlineLevel="0" collapsed="false">
      <c r="B73" s="22" t="s">
        <v>91</v>
      </c>
      <c r="C73" s="22"/>
      <c r="D73" s="12" t="n">
        <f aca="false">COUNTIF($E$58:$E$63,"✅ Готово")</f>
        <v>0</v>
      </c>
      <c r="E73" s="12" t="n">
        <f aca="false">COUNTIF($E$58:$E$63,"🟡 В процессе")</f>
        <v>0</v>
      </c>
      <c r="F73" s="12" t="n">
        <f aca="false">COUNTIF($E$58:$E$63,"⬜ Не начато")</f>
        <v>6</v>
      </c>
    </row>
    <row r="74" customFormat="false" ht="21.75" hidden="false" customHeight="true" outlineLevel="0" collapsed="false">
      <c r="B74" s="24" t="s">
        <v>92</v>
      </c>
      <c r="C74" s="24"/>
      <c r="D74" s="25" t="n">
        <f aca="false">SUM(D67:D73)</f>
        <v>0</v>
      </c>
      <c r="E74" s="25" t="n">
        <f aca="false">SUM(E67:E73)</f>
        <v>0</v>
      </c>
      <c r="F74" s="25" t="n">
        <f aca="false">SUM(F67:F73)</f>
        <v>49</v>
      </c>
    </row>
    <row r="75" customFormat="false" ht="6" hidden="false" customHeight="true" outlineLevel="0" collapsed="false"/>
    <row r="76" customFormat="false" ht="25.5" hidden="false" customHeight="true" outlineLevel="0" collapsed="false">
      <c r="B76" s="26" t="s">
        <v>93</v>
      </c>
      <c r="C76" s="26"/>
      <c r="D76" s="27" t="n">
        <f aca="false">(D74+E74*0.5)/(D74+E74+F74)</f>
        <v>0</v>
      </c>
      <c r="E76" s="28" t="s">
        <v>94</v>
      </c>
      <c r="F76" s="28"/>
    </row>
    <row r="77" customFormat="false" ht="7.5" hidden="false" customHeight="true" outlineLevel="0" collapsed="false"/>
    <row r="78" customFormat="false" ht="33.75" hidden="false" customHeight="true" outlineLevel="0" collapsed="false">
      <c r="B78" s="29" t="s">
        <v>95</v>
      </c>
      <c r="C78" s="29"/>
      <c r="D78" s="29"/>
      <c r="E78" s="29"/>
      <c r="F78" s="29"/>
    </row>
    <row r="79" customFormat="false" ht="39.75" hidden="false" customHeight="true" outlineLevel="0" collapsed="false">
      <c r="B79" s="30" t="s">
        <v>96</v>
      </c>
      <c r="C79" s="30"/>
      <c r="D79" s="30"/>
      <c r="E79" s="30"/>
      <c r="F79" s="30"/>
    </row>
    <row r="80" customFormat="false" ht="30" hidden="false" customHeight="true" outlineLevel="0" collapsed="false">
      <c r="B80" s="31" t="s">
        <v>97</v>
      </c>
      <c r="C80" s="31"/>
      <c r="D80" s="31"/>
      <c r="E80" s="31"/>
      <c r="F80" s="31"/>
    </row>
    <row r="81" customFormat="false" ht="6" hidden="false" customHeight="true" outlineLevel="0" collapsed="false"/>
    <row r="82" customFormat="false" ht="19.5" hidden="false" customHeight="true" outlineLevel="0" collapsed="false">
      <c r="B82" s="32" t="s">
        <v>98</v>
      </c>
      <c r="C82" s="32"/>
      <c r="D82" s="32"/>
      <c r="E82" s="32"/>
      <c r="F82" s="32"/>
    </row>
    <row r="83" customFormat="false" ht="18" hidden="false" customHeight="true" outlineLevel="0" collapsed="false">
      <c r="B83" s="33" t="s">
        <v>99</v>
      </c>
      <c r="C83" s="33"/>
      <c r="D83" s="33"/>
      <c r="E83" s="33"/>
      <c r="F83" s="33"/>
    </row>
    <row r="84" customFormat="false" ht="18" hidden="false" customHeight="true" outlineLevel="0" collapsed="false">
      <c r="B84" s="34" t="s">
        <v>100</v>
      </c>
      <c r="C84" s="34"/>
      <c r="D84" s="34"/>
      <c r="E84" s="34"/>
      <c r="F84" s="34"/>
    </row>
    <row r="85" customFormat="false" ht="6" hidden="false" customHeight="true" outlineLevel="0" collapsed="false"/>
    <row r="86" customFormat="false" ht="18" hidden="false" customHeight="true" outlineLevel="0" collapsed="false">
      <c r="B86" s="35" t="s">
        <v>101</v>
      </c>
      <c r="C86" s="35"/>
      <c r="D86" s="35"/>
      <c r="E86" s="35"/>
      <c r="F86" s="35"/>
    </row>
    <row r="87" customFormat="false" ht="25.5" hidden="false" customHeight="true" outlineLevel="0" collapsed="false">
      <c r="B87" s="36" t="s">
        <v>102</v>
      </c>
      <c r="C87" s="36"/>
      <c r="D87" s="36"/>
      <c r="E87" s="36"/>
      <c r="F87" s="36"/>
    </row>
    <row r="88" customFormat="false" ht="25.5" hidden="false" customHeight="true" outlineLevel="0" collapsed="false">
      <c r="B88" s="36" t="s">
        <v>103</v>
      </c>
      <c r="C88" s="36"/>
      <c r="D88" s="36"/>
      <c r="E88" s="36"/>
      <c r="F88" s="36"/>
    </row>
    <row r="89" customFormat="false" ht="25.5" hidden="false" customHeight="true" outlineLevel="0" collapsed="false">
      <c r="B89" s="36" t="s">
        <v>104</v>
      </c>
      <c r="C89" s="36"/>
      <c r="D89" s="36"/>
      <c r="E89" s="36"/>
      <c r="F89" s="36"/>
    </row>
    <row r="90" customFormat="false" ht="25.5" hidden="false" customHeight="true" outlineLevel="0" collapsed="false">
      <c r="B90" s="36" t="s">
        <v>105</v>
      </c>
      <c r="C90" s="36"/>
      <c r="D90" s="36"/>
      <c r="E90" s="36"/>
      <c r="F90" s="36"/>
    </row>
    <row r="91" customFormat="false" ht="25.5" hidden="false" customHeight="true" outlineLevel="0" collapsed="false">
      <c r="B91" s="36" t="s">
        <v>106</v>
      </c>
      <c r="C91" s="36"/>
      <c r="D91" s="36"/>
      <c r="E91" s="36"/>
      <c r="F91" s="36"/>
    </row>
    <row r="92" customFormat="false" ht="25.5" hidden="false" customHeight="true" outlineLevel="0" collapsed="false">
      <c r="B92" s="36" t="s">
        <v>107</v>
      </c>
      <c r="C92" s="36"/>
      <c r="D92" s="36"/>
      <c r="E92" s="36"/>
      <c r="F92" s="36"/>
    </row>
    <row r="93" customFormat="false" ht="15" hidden="false" customHeight="true" outlineLevel="0" collapsed="false">
      <c r="B93" s="28" t="s">
        <v>108</v>
      </c>
      <c r="C93" s="28"/>
      <c r="D93" s="28"/>
      <c r="E93" s="28"/>
      <c r="F93" s="28"/>
    </row>
  </sheetData>
  <mergeCells count="38">
    <mergeCell ref="B1:F1"/>
    <mergeCell ref="B2:F2"/>
    <mergeCell ref="B3:F3"/>
    <mergeCell ref="B4:F4"/>
    <mergeCell ref="B5:F5"/>
    <mergeCell ref="B8:F8"/>
    <mergeCell ref="B17:F17"/>
    <mergeCell ref="B26:F26"/>
    <mergeCell ref="B34:F34"/>
    <mergeCell ref="B41:F41"/>
    <mergeCell ref="B50:F50"/>
    <mergeCell ref="B57:F57"/>
    <mergeCell ref="B65:F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6:C76"/>
    <mergeCell ref="E76:F76"/>
    <mergeCell ref="B78:F78"/>
    <mergeCell ref="B79:F79"/>
    <mergeCell ref="B80:F80"/>
    <mergeCell ref="B82:F82"/>
    <mergeCell ref="B83:F83"/>
    <mergeCell ref="B84:F84"/>
    <mergeCell ref="B86:F86"/>
    <mergeCell ref="B87:F87"/>
    <mergeCell ref="B88:F88"/>
    <mergeCell ref="B89:F89"/>
    <mergeCell ref="B90:F90"/>
    <mergeCell ref="B91:F91"/>
    <mergeCell ref="B92:F92"/>
    <mergeCell ref="B93:F93"/>
  </mergeCells>
  <conditionalFormatting sqref="E8:E63">
    <cfRule type="cellIs" priority="2" operator="equal" aboveAverage="0" equalAverage="0" bottom="0" percent="0" rank="0" text="" dxfId="0">
      <formula>"✅ Готово"</formula>
    </cfRule>
    <cfRule type="cellIs" priority="3" operator="equal" aboveAverage="0" equalAverage="0" bottom="0" percent="0" rank="0" text="" dxfId="1">
      <formula>"🟡 В процессе"</formula>
    </cfRule>
    <cfRule type="cellIs" priority="4" operator="equal" aboveAverage="0" equalAverage="0" bottom="0" percent="0" rank="0" text="" dxfId="2">
      <formula>"⬜ Не начато"</formula>
    </cfRule>
    <cfRule type="cellIs" priority="5" operator="equal" aboveAverage="0" equalAverage="0" bottom="0" percent="0" rank="0" text="" dxfId="3">
      <formula>"➖ Не применимо"</formula>
    </cfRule>
  </conditionalFormatting>
  <dataValidations count="1">
    <dataValidation allowBlank="false" error="Выберите статус из списка" errorStyle="stop" errorTitle="Недопустимое значение" operator="between" prompt="Выберите: Не начато / В процессе / Готово / Не применимо" promptTitle="Статус" showDropDown="false" showErrorMessage="false" showInputMessage="false" sqref="E8:E63" type="list">
      <formula1>"⬜ Не начато,🟡 В процессе,✅ Готово,➖ Не применимо"</formula1>
      <formula2>0</formula2>
    </dataValidation>
  </dataValidations>
  <hyperlinks>
    <hyperlink ref="B80" r:id="rId1" display="Обсудить внедрение WMS  →  intekey.ru/vnedrenie-wms/"/>
  </hyperlink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2026-07-21T08:25:13Z</dcterms:created>
  <dc:creator>openpyxl</dc:creator>
  <dc:description/>
  <dc:language>en-US</dc:language>
  <cp:lastModifiedBy/>
  <dcterms:modified xsi:type="dcterms:W3CDTF">2026-07-21T08:27:52Z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